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C\2025\Budget 2026-2027\"/>
    </mc:Choice>
  </mc:AlternateContent>
  <xr:revisionPtr revIDLastSave="0" documentId="13_ncr:1_{60FEFCD1-28E9-42E1-BE12-58B60739968F}" xr6:coauthVersionLast="47" xr6:coauthVersionMax="47" xr10:uidLastSave="{00000000-0000-0000-0000-000000000000}"/>
  <bookViews>
    <workbookView xWindow="-120" yWindow="-120" windowWidth="29040" windowHeight="15720" xr2:uid="{B053ECA7-F631-4D8D-9F0A-0ADF830CA4A2}"/>
  </bookViews>
  <sheets>
    <sheet name="Sheet1" sheetId="1" r:id="rId1"/>
  </sheets>
  <externalReferences>
    <externalReference r:id="rId2"/>
  </externalReferences>
  <definedNames>
    <definedName name="EndOfPeriod">[1]Parameters!$I$5</definedName>
    <definedName name="YearEnd">[1]Parameters!$F$2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C29" i="1"/>
  <c r="E29" i="1"/>
  <c r="F29" i="1"/>
  <c r="C33" i="1"/>
  <c r="D29" i="1"/>
  <c r="G29" i="1" l="1"/>
  <c r="I29" i="1"/>
  <c r="D38" i="1" l="1"/>
  <c r="H29" i="1"/>
  <c r="D41" i="1" l="1"/>
</calcChain>
</file>

<file path=xl/sharedStrings.xml><?xml version="1.0" encoding="utf-8"?>
<sst xmlns="http://schemas.openxmlformats.org/spreadsheetml/2006/main" count="62" uniqueCount="62">
  <si>
    <t>Category</t>
  </si>
  <si>
    <t>Funds allocated to category including Budget</t>
  </si>
  <si>
    <t>Clerk's Expenses</t>
  </si>
  <si>
    <t>Clerk's Wages</t>
  </si>
  <si>
    <t>Clerk pension</t>
  </si>
  <si>
    <t>Councillors exp</t>
  </si>
  <si>
    <t>Training &amp; Seminars</t>
  </si>
  <si>
    <t>Insurance</t>
  </si>
  <si>
    <t>Membership Fees</t>
  </si>
  <si>
    <t>Website</t>
  </si>
  <si>
    <t>Hall Hire</t>
  </si>
  <si>
    <t>Audit &amp; Governance</t>
  </si>
  <si>
    <t>Election cost</t>
  </si>
  <si>
    <t>Village features</t>
  </si>
  <si>
    <t>Newsletter</t>
  </si>
  <si>
    <t>AED exp</t>
  </si>
  <si>
    <t>Projects</t>
  </si>
  <si>
    <t>Grants &amp; Donations</t>
  </si>
  <si>
    <t>Contingency</t>
  </si>
  <si>
    <t>Budget 2025-26</t>
  </si>
  <si>
    <t>Estimated costs to the EOY</t>
  </si>
  <si>
    <t xml:space="preserve"> </t>
  </si>
  <si>
    <t>Funds available to date</t>
  </si>
  <si>
    <t xml:space="preserve">Current account </t>
  </si>
  <si>
    <t>Deposit account</t>
  </si>
  <si>
    <t xml:space="preserve">Predicted VAT return </t>
  </si>
  <si>
    <t>Predicted end of year cost</t>
  </si>
  <si>
    <t>Predicted end of year funds</t>
  </si>
  <si>
    <t>Proposed Budget Iwerne Minster Parish Council 2026-2027</t>
  </si>
  <si>
    <t>Expenditure to 31 Oct 2025</t>
  </si>
  <si>
    <t>Remaining Budget - Year to March 2026</t>
  </si>
  <si>
    <t>Under or overspend</t>
  </si>
  <si>
    <t>Heading</t>
  </si>
  <si>
    <t>PAYE</t>
  </si>
  <si>
    <t>Emergency plan ex</t>
  </si>
  <si>
    <t>Expenditure</t>
  </si>
  <si>
    <t>Budget 2026-27</t>
  </si>
  <si>
    <t xml:space="preserve">to date not claimed </t>
  </si>
  <si>
    <t>Funds allocated to projects / contingency</t>
  </si>
  <si>
    <t xml:space="preserve">Precept  for 2025-2026 </t>
  </si>
  <si>
    <t>Funds availabe eoy 24-25</t>
  </si>
  <si>
    <t>Income to date</t>
  </si>
  <si>
    <t>I have had to amend the funds available, as allocataions were not on under the correct headings, as these had been changed through the year.</t>
  </si>
  <si>
    <t>I am sure we now have the corrrect funds under the correct headings, which tally up with the start of year balance, not against predicted start of year funds.</t>
  </si>
  <si>
    <t>Proposal, to increse the PC precept to covere the whole of the proposed budget and to start to build up other reserves</t>
  </si>
  <si>
    <t>The Town and Parish Councils are not capted for raising their precept at the moment, so again, would recommend ensuring the Precept Covers the budget</t>
  </si>
  <si>
    <t>What this will mean to the residents of Iwerne Minster is an increase in the council tax (just for the PC) worked on on DC tax base tool and agains a band D property</t>
  </si>
  <si>
    <t>Actual Funds 2026-2027</t>
  </si>
  <si>
    <t>Staff Costs</t>
  </si>
  <si>
    <t>Parish Council Cost</t>
  </si>
  <si>
    <t>Village Maintenance</t>
  </si>
  <si>
    <t>Road Safety Camp</t>
  </si>
  <si>
    <t>Play Area</t>
  </si>
  <si>
    <t xml:space="preserve">Village Garden </t>
  </si>
  <si>
    <t>S137 LGA grants</t>
  </si>
  <si>
    <t>Recreation maint</t>
  </si>
  <si>
    <t>Grass Cutting</t>
  </si>
  <si>
    <t>Hedge/trees</t>
  </si>
  <si>
    <t>Parish Council exp</t>
  </si>
  <si>
    <t xml:space="preserve">£27200.00 precept for 2026-2027 will be an incerase of £4128.00 against 25/26  </t>
  </si>
  <si>
    <t xml:space="preserve"> This is all funds reserved and carried forward against headings and £325.22 underspend</t>
  </si>
  <si>
    <t>£8.22 a year = 68p a month increase   17.89%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</si>
</sst>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"/>
    <numFmt numFmtId="165" formatCode="&quot;£&quot;#,##0.00"/>
    <numFmt numFmtId="166" formatCode="_-[$£-809]* #,##0.00_-;\-[$£-809]* #,##0.00_-;_-[$£-8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2" fillId="0" borderId="4" applyNumberFormat="0" applyFill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2" applyFont="1" applyFill="1" applyAlignment="1">
      <alignment horizontal="center" vertical="center" wrapText="1"/>
    </xf>
    <xf numFmtId="164" fontId="5" fillId="2" borderId="1" xfId="2" applyNumberFormat="1" applyFont="1" applyFill="1" applyAlignment="1">
      <alignment horizontal="center" vertical="center" wrapText="1"/>
    </xf>
    <xf numFmtId="0" fontId="6" fillId="0" borderId="0" xfId="0" applyFont="1"/>
    <xf numFmtId="44" fontId="7" fillId="0" borderId="0" xfId="1" applyFont="1"/>
    <xf numFmtId="44" fontId="6" fillId="0" borderId="0" xfId="1" applyFont="1"/>
    <xf numFmtId="164" fontId="6" fillId="0" borderId="0" xfId="0" applyNumberFormat="1" applyFont="1"/>
    <xf numFmtId="0" fontId="8" fillId="0" borderId="2" xfId="0" applyFont="1" applyBorder="1"/>
    <xf numFmtId="165" fontId="8" fillId="0" borderId="2" xfId="1" applyNumberFormat="1" applyFont="1" applyBorder="1"/>
    <xf numFmtId="164" fontId="9" fillId="2" borderId="1" xfId="2" applyNumberFormat="1" applyFont="1" applyFill="1" applyAlignment="1">
      <alignment horizontal="center" vertical="center" wrapText="1"/>
    </xf>
    <xf numFmtId="44" fontId="10" fillId="0" borderId="0" xfId="1" applyFont="1"/>
    <xf numFmtId="44" fontId="10" fillId="0" borderId="2" xfId="1" applyFont="1" applyBorder="1"/>
    <xf numFmtId="44" fontId="6" fillId="0" borderId="0" xfId="1" applyFont="1" applyBorder="1"/>
    <xf numFmtId="165" fontId="7" fillId="0" borderId="2" xfId="1" applyNumberFormat="1" applyFont="1" applyBorder="1"/>
    <xf numFmtId="0" fontId="8" fillId="0" borderId="0" xfId="0" applyFont="1"/>
    <xf numFmtId="44" fontId="3" fillId="0" borderId="0" xfId="1" applyFont="1" applyBorder="1"/>
    <xf numFmtId="166" fontId="3" fillId="0" borderId="0" xfId="0" applyNumberFormat="1" applyFont="1"/>
    <xf numFmtId="44" fontId="3" fillId="0" borderId="0" xfId="0" applyNumberFormat="1" applyFont="1"/>
    <xf numFmtId="44" fontId="11" fillId="0" borderId="0" xfId="0" applyNumberFormat="1" applyFont="1"/>
    <xf numFmtId="44" fontId="3" fillId="0" borderId="0" xfId="1" applyFont="1"/>
    <xf numFmtId="44" fontId="3" fillId="0" borderId="2" xfId="1" applyFont="1" applyBorder="1"/>
    <xf numFmtId="44" fontId="11" fillId="0" borderId="0" xfId="1" applyFont="1"/>
    <xf numFmtId="44" fontId="3" fillId="0" borderId="3" xfId="0" applyNumberFormat="1" applyFont="1" applyBorder="1"/>
    <xf numFmtId="0" fontId="12" fillId="0" borderId="0" xfId="0" applyFont="1"/>
    <xf numFmtId="44" fontId="8" fillId="0" borderId="2" xfId="1" applyFont="1" applyBorder="1"/>
    <xf numFmtId="0" fontId="2" fillId="2" borderId="1" xfId="2" applyFill="1" applyAlignment="1">
      <alignment horizontal="center" vertical="center" wrapText="1"/>
    </xf>
    <xf numFmtId="0" fontId="12" fillId="0" borderId="2" xfId="3" applyBorder="1"/>
    <xf numFmtId="8" fontId="4" fillId="0" borderId="0" xfId="0" applyNumberFormat="1" applyFont="1"/>
    <xf numFmtId="44" fontId="13" fillId="0" borderId="2" xfId="1" applyFont="1" applyBorder="1"/>
    <xf numFmtId="44" fontId="14" fillId="0" borderId="0" xfId="1" applyFont="1"/>
    <xf numFmtId="44" fontId="14" fillId="0" borderId="0" xfId="1" applyFont="1" applyAlignment="1">
      <alignment horizontal="left"/>
    </xf>
    <xf numFmtId="44" fontId="14" fillId="0" borderId="2" xfId="1" applyFont="1" applyBorder="1"/>
  </cellXfs>
  <cellStyles count="4">
    <cellStyle name="Currency" xfId="1" builtinId="4"/>
    <cellStyle name="Heading 2" xfId="2" builtinId="17"/>
    <cellStyle name="Normal" xfId="0" builtinId="0"/>
    <cellStyle name="Total" xfId="3" builtinId="2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1/Accounts/Copy%20of%20Cash%20book%202021-22.xlsx" TargetMode="External"/><Relationship Id="rId1" Type="http://schemas.openxmlformats.org/officeDocument/2006/relationships/externalLinkPath" Target="/IMPC/2021/Accounts/Copy%20of%20Cash%20book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posit Account"/>
      <sheetName val="Categories List"/>
      <sheetName val="Budget 2022"/>
      <sheetName val="Transactions"/>
      <sheetName val="Bank Reconciliation"/>
      <sheetName val="Management Account"/>
      <sheetName val="Sheet3"/>
      <sheetName val="Sheet4"/>
      <sheetName val="A350 group"/>
      <sheetName val="Sheet1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>
            <v>44651</v>
          </cell>
        </row>
        <row r="5">
          <cell r="I5">
            <v>44651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4FBB-B472-4E72-8D04-46A3BE288664}">
  <dimension ref="A1:K53"/>
  <sheetViews>
    <sheetView tabSelected="1" zoomScale="150" zoomScaleNormal="150" workbookViewId="0">
      <selection activeCell="M15" sqref="M15"/>
    </sheetView>
  </sheetViews>
  <sheetFormatPr defaultRowHeight="15" x14ac:dyDescent="0.25"/>
  <cols>
    <col min="1" max="1" width="16.28515625" customWidth="1"/>
    <col min="2" max="2" width="17.85546875" customWidth="1"/>
    <col min="3" max="4" width="12.7109375" customWidth="1"/>
    <col min="5" max="5" width="10.28515625" customWidth="1"/>
    <col min="6" max="8" width="10.85546875" customWidth="1"/>
    <col min="9" max="9" width="9.85546875" customWidth="1"/>
    <col min="10" max="10" width="10.28515625" bestFit="1" customWidth="1"/>
  </cols>
  <sheetData>
    <row r="1" spans="1:11" ht="11.45" customHeight="1" x14ac:dyDescent="0.25">
      <c r="A1" s="1" t="s">
        <v>28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1.4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46.9" customHeight="1" thickBot="1" x14ac:dyDescent="0.3">
      <c r="A3" s="3" t="s">
        <v>0</v>
      </c>
      <c r="B3" s="27" t="s">
        <v>32</v>
      </c>
      <c r="C3" s="11" t="s">
        <v>19</v>
      </c>
      <c r="D3" s="4" t="s">
        <v>1</v>
      </c>
      <c r="E3" s="4" t="s">
        <v>29</v>
      </c>
      <c r="F3" s="4" t="s">
        <v>30</v>
      </c>
      <c r="G3" s="4" t="s">
        <v>20</v>
      </c>
      <c r="H3" s="4" t="s">
        <v>31</v>
      </c>
      <c r="I3" s="4" t="s">
        <v>36</v>
      </c>
      <c r="J3" s="4" t="s">
        <v>47</v>
      </c>
      <c r="K3" s="2"/>
    </row>
    <row r="4" spans="1:11" ht="15.75" thickTop="1" x14ac:dyDescent="0.25">
      <c r="A4" s="5" t="s">
        <v>48</v>
      </c>
      <c r="B4" t="s">
        <v>2</v>
      </c>
      <c r="C4" s="12">
        <v>940</v>
      </c>
      <c r="D4" s="7">
        <v>940</v>
      </c>
      <c r="E4" s="7">
        <v>516.82000000000005</v>
      </c>
      <c r="F4" s="7">
        <v>423.17999999999995</v>
      </c>
      <c r="G4" s="7">
        <v>365.45</v>
      </c>
      <c r="H4" s="7">
        <v>57.73</v>
      </c>
      <c r="I4" s="6">
        <v>900</v>
      </c>
      <c r="J4" s="31">
        <v>957.73</v>
      </c>
      <c r="K4" s="2"/>
    </row>
    <row r="5" spans="1:11" x14ac:dyDescent="0.25">
      <c r="B5" t="s">
        <v>3</v>
      </c>
      <c r="C5" s="12">
        <v>6790</v>
      </c>
      <c r="D5" s="7">
        <v>6790</v>
      </c>
      <c r="E5" s="7">
        <v>4420.3600000000006</v>
      </c>
      <c r="F5" s="7">
        <v>2369.6399999999994</v>
      </c>
      <c r="G5" s="7">
        <v>3157.4</v>
      </c>
      <c r="H5" s="7">
        <v>-787.76</v>
      </c>
      <c r="I5" s="6">
        <v>8579.2800000000007</v>
      </c>
      <c r="J5" s="31">
        <v>8579.2800000000007</v>
      </c>
      <c r="K5" s="2"/>
    </row>
    <row r="6" spans="1:11" x14ac:dyDescent="0.25">
      <c r="A6" s="5"/>
      <c r="B6" t="s">
        <v>33</v>
      </c>
      <c r="C6" s="12">
        <v>3555</v>
      </c>
      <c r="D6" s="7">
        <v>3635.27</v>
      </c>
      <c r="E6" s="7">
        <v>1703.0099999999998</v>
      </c>
      <c r="F6" s="7">
        <v>1932.2600000000002</v>
      </c>
      <c r="G6" s="7">
        <v>1105.7</v>
      </c>
      <c r="H6" s="7">
        <v>826.56</v>
      </c>
      <c r="I6" s="6">
        <v>2904.96</v>
      </c>
      <c r="J6" s="31">
        <v>3730.52</v>
      </c>
      <c r="K6" s="2"/>
    </row>
    <row r="7" spans="1:11" x14ac:dyDescent="0.25">
      <c r="A7" s="5"/>
      <c r="B7" t="s">
        <v>4</v>
      </c>
      <c r="C7" s="12">
        <v>980</v>
      </c>
      <c r="D7" s="7">
        <v>980</v>
      </c>
      <c r="E7" s="7">
        <v>631.14</v>
      </c>
      <c r="F7" s="7">
        <v>348.86</v>
      </c>
      <c r="G7" s="7">
        <v>354.84</v>
      </c>
      <c r="H7" s="7">
        <v>-5.98</v>
      </c>
      <c r="I7" s="6">
        <v>1440</v>
      </c>
      <c r="J7" s="31">
        <v>1440</v>
      </c>
      <c r="K7" s="2"/>
    </row>
    <row r="8" spans="1:11" x14ac:dyDescent="0.25">
      <c r="A8" s="5" t="s">
        <v>49</v>
      </c>
      <c r="B8" t="s">
        <v>5</v>
      </c>
      <c r="C8" s="12">
        <v>0</v>
      </c>
      <c r="D8" s="7">
        <v>300</v>
      </c>
      <c r="E8" s="7">
        <v>0</v>
      </c>
      <c r="F8" s="7">
        <v>300</v>
      </c>
      <c r="G8" s="7">
        <v>0</v>
      </c>
      <c r="H8" s="7">
        <v>300</v>
      </c>
      <c r="I8" s="6"/>
      <c r="J8" s="31">
        <v>300</v>
      </c>
      <c r="K8" s="2"/>
    </row>
    <row r="9" spans="1:11" x14ac:dyDescent="0.25">
      <c r="A9" s="5"/>
      <c r="B9" t="s">
        <v>6</v>
      </c>
      <c r="C9" s="12">
        <v>100</v>
      </c>
      <c r="D9" s="7">
        <v>500</v>
      </c>
      <c r="E9" s="7">
        <v>60</v>
      </c>
      <c r="F9" s="7">
        <v>440</v>
      </c>
      <c r="G9" s="7">
        <v>135</v>
      </c>
      <c r="H9" s="7">
        <v>305</v>
      </c>
      <c r="I9" s="6">
        <v>50</v>
      </c>
      <c r="J9" s="31">
        <v>355</v>
      </c>
      <c r="K9" s="2"/>
    </row>
    <row r="10" spans="1:11" x14ac:dyDescent="0.25">
      <c r="A10" s="5"/>
      <c r="B10" t="s">
        <v>7</v>
      </c>
      <c r="C10" s="12">
        <v>400</v>
      </c>
      <c r="D10" s="7">
        <v>700</v>
      </c>
      <c r="E10" s="7">
        <v>695</v>
      </c>
      <c r="F10" s="7">
        <v>5</v>
      </c>
      <c r="G10" s="7">
        <v>0</v>
      </c>
      <c r="H10" s="7">
        <v>5</v>
      </c>
      <c r="I10" s="6">
        <v>450</v>
      </c>
      <c r="J10" s="31">
        <v>455</v>
      </c>
      <c r="K10" s="2"/>
    </row>
    <row r="11" spans="1:11" x14ac:dyDescent="0.25">
      <c r="A11" s="5"/>
      <c r="B11" t="s">
        <v>8</v>
      </c>
      <c r="C11" s="12">
        <v>400</v>
      </c>
      <c r="D11" s="7">
        <v>441.19</v>
      </c>
      <c r="E11" s="7">
        <v>604.07999999999993</v>
      </c>
      <c r="F11" s="7">
        <v>-162.88999999999993</v>
      </c>
      <c r="G11" s="7">
        <v>25</v>
      </c>
      <c r="H11" s="7">
        <v>-187.89</v>
      </c>
      <c r="I11" s="6">
        <v>650</v>
      </c>
      <c r="J11" s="31">
        <v>650</v>
      </c>
      <c r="K11" s="2"/>
    </row>
    <row r="12" spans="1:11" x14ac:dyDescent="0.25">
      <c r="A12" s="5"/>
      <c r="B12" t="s">
        <v>9</v>
      </c>
      <c r="C12" s="12">
        <v>500</v>
      </c>
      <c r="D12" s="7">
        <v>535</v>
      </c>
      <c r="E12" s="7">
        <v>530.9</v>
      </c>
      <c r="F12" s="7">
        <v>4.1000000000000227</v>
      </c>
      <c r="G12" s="7">
        <v>0</v>
      </c>
      <c r="H12" s="7">
        <v>4.0999999999999996</v>
      </c>
      <c r="I12" s="6">
        <v>550</v>
      </c>
      <c r="J12" s="31">
        <v>554.1</v>
      </c>
      <c r="K12" s="2"/>
    </row>
    <row r="13" spans="1:11" x14ac:dyDescent="0.25">
      <c r="A13" s="5"/>
      <c r="B13" t="s">
        <v>10</v>
      </c>
      <c r="C13" s="12">
        <v>140</v>
      </c>
      <c r="D13" s="7">
        <v>140</v>
      </c>
      <c r="E13" s="7">
        <v>80</v>
      </c>
      <c r="F13" s="7">
        <v>60</v>
      </c>
      <c r="G13" s="7">
        <v>60</v>
      </c>
      <c r="H13" s="7">
        <v>0</v>
      </c>
      <c r="I13" s="6">
        <v>140</v>
      </c>
      <c r="J13" s="31">
        <v>140</v>
      </c>
      <c r="K13" s="2"/>
    </row>
    <row r="14" spans="1:11" x14ac:dyDescent="0.25">
      <c r="A14" s="5"/>
      <c r="B14" t="s">
        <v>58</v>
      </c>
      <c r="C14" s="12">
        <v>400</v>
      </c>
      <c r="D14" s="7">
        <v>470.65</v>
      </c>
      <c r="E14" s="7">
        <v>0</v>
      </c>
      <c r="F14" s="7">
        <v>470.65</v>
      </c>
      <c r="G14" s="7">
        <v>470.65</v>
      </c>
      <c r="H14" s="7">
        <v>0</v>
      </c>
      <c r="I14" s="6">
        <v>410</v>
      </c>
      <c r="J14" s="31">
        <v>410</v>
      </c>
      <c r="K14" s="2"/>
    </row>
    <row r="15" spans="1:11" x14ac:dyDescent="0.25">
      <c r="A15" s="5"/>
      <c r="B15" t="s">
        <v>11</v>
      </c>
      <c r="C15" s="12">
        <v>100</v>
      </c>
      <c r="D15" s="7">
        <v>288</v>
      </c>
      <c r="E15" s="7">
        <v>0</v>
      </c>
      <c r="F15" s="7">
        <v>288</v>
      </c>
      <c r="G15" s="7">
        <v>0</v>
      </c>
      <c r="H15" s="7">
        <v>288</v>
      </c>
      <c r="I15" s="6">
        <v>50</v>
      </c>
      <c r="J15" s="31">
        <v>338</v>
      </c>
      <c r="K15" s="2"/>
    </row>
    <row r="16" spans="1:11" x14ac:dyDescent="0.25">
      <c r="A16" s="5"/>
      <c r="B16" t="s">
        <v>12</v>
      </c>
      <c r="C16" s="12">
        <v>0</v>
      </c>
      <c r="D16" s="7">
        <v>400</v>
      </c>
      <c r="E16" s="7">
        <v>0</v>
      </c>
      <c r="F16" s="7">
        <v>400</v>
      </c>
      <c r="G16" s="7">
        <v>0</v>
      </c>
      <c r="H16" s="7">
        <v>400</v>
      </c>
      <c r="I16" s="6">
        <v>0</v>
      </c>
      <c r="J16" s="31">
        <v>400</v>
      </c>
      <c r="K16" s="2"/>
    </row>
    <row r="17" spans="1:11" x14ac:dyDescent="0.25">
      <c r="A17" s="5" t="s">
        <v>50</v>
      </c>
      <c r="B17" t="s">
        <v>55</v>
      </c>
      <c r="C17" s="12">
        <v>1000</v>
      </c>
      <c r="D17" s="7">
        <v>1000</v>
      </c>
      <c r="E17" s="7">
        <v>276.65999999999997</v>
      </c>
      <c r="F17" s="7">
        <v>723.34</v>
      </c>
      <c r="G17" s="7">
        <v>0</v>
      </c>
      <c r="H17" s="7">
        <v>723.34</v>
      </c>
      <c r="I17" s="6">
        <v>200</v>
      </c>
      <c r="J17" s="31">
        <v>923.34</v>
      </c>
      <c r="K17" s="2"/>
    </row>
    <row r="18" spans="1:11" x14ac:dyDescent="0.25">
      <c r="A18" s="5"/>
      <c r="B18" t="s">
        <v>13</v>
      </c>
      <c r="C18" s="12">
        <v>600</v>
      </c>
      <c r="D18" s="7">
        <v>600</v>
      </c>
      <c r="E18" s="7">
        <v>264.58000000000004</v>
      </c>
      <c r="F18" s="7">
        <v>335.41999999999996</v>
      </c>
      <c r="G18" s="7">
        <v>100</v>
      </c>
      <c r="H18" s="7">
        <v>235.42</v>
      </c>
      <c r="I18" s="6">
        <v>300</v>
      </c>
      <c r="J18" s="31">
        <v>535.41999999999996</v>
      </c>
      <c r="K18" s="2"/>
    </row>
    <row r="19" spans="1:11" x14ac:dyDescent="0.25">
      <c r="A19" s="5"/>
      <c r="B19" t="s">
        <v>56</v>
      </c>
      <c r="C19" s="12">
        <v>6210</v>
      </c>
      <c r="D19" s="7">
        <v>6210</v>
      </c>
      <c r="E19" s="7">
        <v>3659.75</v>
      </c>
      <c r="F19" s="7">
        <v>2550.25</v>
      </c>
      <c r="G19" s="7">
        <v>2550.25</v>
      </c>
      <c r="H19" s="7">
        <v>0</v>
      </c>
      <c r="I19" s="6">
        <v>6210</v>
      </c>
      <c r="J19" s="31">
        <v>6210</v>
      </c>
      <c r="K19" s="2"/>
    </row>
    <row r="20" spans="1:11" x14ac:dyDescent="0.25">
      <c r="A20" s="5"/>
      <c r="B20" t="s">
        <v>57</v>
      </c>
      <c r="C20" s="12">
        <v>720</v>
      </c>
      <c r="D20" s="7">
        <v>720</v>
      </c>
      <c r="E20" s="7"/>
      <c r="F20" s="7">
        <v>720</v>
      </c>
      <c r="G20" s="7">
        <v>720</v>
      </c>
      <c r="H20" s="7">
        <v>0</v>
      </c>
      <c r="I20" s="6">
        <v>720</v>
      </c>
      <c r="J20" s="31">
        <v>720</v>
      </c>
      <c r="K20" s="2"/>
    </row>
    <row r="21" spans="1:11" x14ac:dyDescent="0.25">
      <c r="A21" s="5"/>
      <c r="B21" t="s">
        <v>14</v>
      </c>
      <c r="C21" s="12">
        <v>539</v>
      </c>
      <c r="D21" s="7">
        <v>593</v>
      </c>
      <c r="E21" s="7">
        <v>359.8</v>
      </c>
      <c r="F21" s="7">
        <v>233.2</v>
      </c>
      <c r="G21" s="7">
        <v>233.2</v>
      </c>
      <c r="H21" s="7">
        <v>0</v>
      </c>
      <c r="I21" s="6">
        <v>539</v>
      </c>
      <c r="J21" s="31">
        <v>539</v>
      </c>
      <c r="K21" s="2"/>
    </row>
    <row r="22" spans="1:11" x14ac:dyDescent="0.25">
      <c r="A22" s="5"/>
      <c r="B22" t="s">
        <v>15</v>
      </c>
      <c r="C22" s="12">
        <v>200</v>
      </c>
      <c r="D22" s="7">
        <v>979.8</v>
      </c>
      <c r="E22" s="7">
        <v>83.52</v>
      </c>
      <c r="F22" s="7">
        <v>896.28</v>
      </c>
      <c r="G22" s="7">
        <v>300</v>
      </c>
      <c r="H22" s="7">
        <v>596.28</v>
      </c>
      <c r="I22" s="6">
        <v>200</v>
      </c>
      <c r="J22" s="31">
        <v>796.28</v>
      </c>
      <c r="K22" s="2"/>
    </row>
    <row r="23" spans="1:11" ht="14.45" customHeight="1" x14ac:dyDescent="0.25">
      <c r="A23" s="5" t="s">
        <v>16</v>
      </c>
      <c r="B23" t="s">
        <v>51</v>
      </c>
      <c r="C23" s="12">
        <v>600</v>
      </c>
      <c r="D23" s="7">
        <v>3000</v>
      </c>
      <c r="E23" s="7">
        <v>0</v>
      </c>
      <c r="F23" s="7">
        <v>3000</v>
      </c>
      <c r="G23" s="7">
        <v>0</v>
      </c>
      <c r="H23" s="7">
        <v>3000</v>
      </c>
      <c r="I23" s="6">
        <v>1000</v>
      </c>
      <c r="J23" s="31">
        <v>4000</v>
      </c>
      <c r="K23" s="2"/>
    </row>
    <row r="24" spans="1:11" ht="14.45" customHeight="1" x14ac:dyDescent="0.25">
      <c r="A24" s="5"/>
      <c r="B24" t="s">
        <v>52</v>
      </c>
      <c r="C24" s="12">
        <v>500</v>
      </c>
      <c r="D24" s="7">
        <v>9113.16</v>
      </c>
      <c r="E24" s="7">
        <v>0</v>
      </c>
      <c r="F24" s="7">
        <v>9113.16</v>
      </c>
      <c r="G24" s="7">
        <v>0</v>
      </c>
      <c r="H24" s="7">
        <v>9113.16</v>
      </c>
      <c r="I24" s="6">
        <v>500</v>
      </c>
      <c r="J24" s="31">
        <v>9613.16</v>
      </c>
      <c r="K24" s="2"/>
    </row>
    <row r="25" spans="1:11" ht="14.45" customHeight="1" x14ac:dyDescent="0.25">
      <c r="A25" s="5"/>
      <c r="B25" t="s">
        <v>53</v>
      </c>
      <c r="C25" s="12">
        <v>0</v>
      </c>
      <c r="D25" s="7">
        <v>500</v>
      </c>
      <c r="E25" s="7">
        <v>0</v>
      </c>
      <c r="F25" s="7">
        <v>500</v>
      </c>
      <c r="G25" s="7">
        <v>0</v>
      </c>
      <c r="H25" s="7">
        <v>500</v>
      </c>
      <c r="I25" s="6">
        <v>0</v>
      </c>
      <c r="J25" s="31">
        <v>500</v>
      </c>
      <c r="K25" s="2"/>
    </row>
    <row r="26" spans="1:11" x14ac:dyDescent="0.25">
      <c r="A26" s="5" t="s">
        <v>54</v>
      </c>
      <c r="B26" t="s">
        <v>17</v>
      </c>
      <c r="C26" s="12">
        <v>100</v>
      </c>
      <c r="D26" s="7">
        <v>506</v>
      </c>
      <c r="E26" s="7">
        <v>150</v>
      </c>
      <c r="F26" s="7">
        <v>356</v>
      </c>
      <c r="G26" s="7">
        <v>356</v>
      </c>
      <c r="H26" s="7">
        <v>0</v>
      </c>
      <c r="I26" s="6">
        <v>100</v>
      </c>
      <c r="J26" s="31">
        <v>100</v>
      </c>
      <c r="K26" s="2"/>
    </row>
    <row r="27" spans="1:11" x14ac:dyDescent="0.25">
      <c r="A27" s="5"/>
      <c r="B27" t="s">
        <v>18</v>
      </c>
      <c r="C27" s="12">
        <v>300</v>
      </c>
      <c r="D27" s="7">
        <v>2000</v>
      </c>
      <c r="E27" s="7">
        <v>0</v>
      </c>
      <c r="F27" s="7">
        <v>2000</v>
      </c>
      <c r="G27" s="7">
        <v>0</v>
      </c>
      <c r="H27" s="7">
        <v>2000</v>
      </c>
      <c r="I27" s="6">
        <v>1306.76</v>
      </c>
      <c r="J27" s="32">
        <v>2500</v>
      </c>
      <c r="K27" s="2"/>
    </row>
    <row r="28" spans="1:11" x14ac:dyDescent="0.25">
      <c r="A28" s="5"/>
      <c r="B28" t="s">
        <v>34</v>
      </c>
      <c r="C28" s="12"/>
      <c r="D28" s="7">
        <v>420.71</v>
      </c>
      <c r="E28" s="8">
        <v>9.25</v>
      </c>
      <c r="F28" s="14">
        <v>411.46</v>
      </c>
      <c r="G28" s="5">
        <v>0</v>
      </c>
      <c r="H28" s="5">
        <v>411.46</v>
      </c>
      <c r="I28" s="6">
        <v>0</v>
      </c>
      <c r="J28" s="31">
        <v>411.46</v>
      </c>
      <c r="K28" s="2"/>
    </row>
    <row r="29" spans="1:11" ht="15.75" thickBot="1" x14ac:dyDescent="0.3">
      <c r="A29" s="9"/>
      <c r="B29" s="28" t="s">
        <v>35</v>
      </c>
      <c r="C29" s="13">
        <f t="shared" ref="C29:I29" si="0">SUM(C4:C28)</f>
        <v>25074</v>
      </c>
      <c r="D29" s="10">
        <f t="shared" si="0"/>
        <v>41762.78</v>
      </c>
      <c r="E29" s="10">
        <f t="shared" si="0"/>
        <v>14044.869999999999</v>
      </c>
      <c r="F29" s="26">
        <f t="shared" si="0"/>
        <v>27717.91</v>
      </c>
      <c r="G29" s="10">
        <f t="shared" si="0"/>
        <v>9933.4900000000016</v>
      </c>
      <c r="H29" s="10">
        <f t="shared" si="0"/>
        <v>17784.419999999998</v>
      </c>
      <c r="I29" s="15">
        <f t="shared" si="0"/>
        <v>27200</v>
      </c>
      <c r="J29" s="33">
        <f>SUM(J1:J28)</f>
        <v>45158.289999999994</v>
      </c>
      <c r="K29" s="2"/>
    </row>
    <row r="30" spans="1:11" x14ac:dyDescent="0.25">
      <c r="A30" s="1" t="s">
        <v>40</v>
      </c>
      <c r="B30" s="16"/>
      <c r="C30" s="21">
        <v>18176.45</v>
      </c>
      <c r="D30" s="5"/>
      <c r="E30" s="5" t="s">
        <v>21</v>
      </c>
      <c r="F30" s="5"/>
      <c r="G30" s="5"/>
      <c r="H30" s="5"/>
      <c r="I30" s="5"/>
      <c r="J30" s="2"/>
      <c r="K30" s="2"/>
    </row>
    <row r="31" spans="1:11" x14ac:dyDescent="0.25">
      <c r="A31" s="1" t="s">
        <v>39</v>
      </c>
      <c r="B31" s="1"/>
      <c r="C31" s="17">
        <v>23072</v>
      </c>
      <c r="D31" s="2"/>
      <c r="E31" s="17"/>
      <c r="F31" s="2"/>
      <c r="G31" s="2"/>
      <c r="H31" s="2"/>
      <c r="I31" s="2"/>
      <c r="J31" s="2"/>
      <c r="K31" s="2"/>
    </row>
    <row r="32" spans="1:11" x14ac:dyDescent="0.25">
      <c r="A32" s="1" t="s">
        <v>41</v>
      </c>
      <c r="B32" s="1"/>
      <c r="C32" s="17">
        <v>633</v>
      </c>
      <c r="D32" s="2"/>
      <c r="E32" s="17"/>
      <c r="F32" s="2"/>
      <c r="G32" s="2"/>
      <c r="H32" s="2"/>
      <c r="I32" s="2"/>
      <c r="J32" s="2"/>
      <c r="K32" s="2"/>
    </row>
    <row r="33" spans="1:11" ht="17.25" thickBot="1" x14ac:dyDescent="0.4">
      <c r="A33" s="16"/>
      <c r="B33" s="5"/>
      <c r="C33" s="30">
        <f>SUM(C30:C32)</f>
        <v>41881.449999999997</v>
      </c>
      <c r="D33" s="5"/>
      <c r="E33" s="5"/>
      <c r="F33" s="5"/>
      <c r="G33" s="2"/>
      <c r="H33" s="2"/>
      <c r="I33" s="2"/>
      <c r="J33" s="2"/>
      <c r="K33" s="2"/>
    </row>
    <row r="34" spans="1:11" x14ac:dyDescent="0.25">
      <c r="A34" s="16"/>
      <c r="B34" s="5"/>
      <c r="C34" s="5"/>
      <c r="D34" s="5"/>
      <c r="E34" s="5"/>
      <c r="F34" s="5"/>
      <c r="G34" s="2"/>
      <c r="H34" s="2"/>
      <c r="I34" s="2"/>
      <c r="J34" s="2"/>
      <c r="K34" s="2"/>
    </row>
    <row r="35" spans="1:11" x14ac:dyDescent="0.25">
      <c r="A35" s="1" t="s">
        <v>22</v>
      </c>
      <c r="B35" s="2" t="s">
        <v>23</v>
      </c>
      <c r="C35" s="29"/>
      <c r="D35" s="21">
        <v>17274.009999999998</v>
      </c>
      <c r="E35" s="2"/>
      <c r="F35" s="2"/>
      <c r="G35" s="2"/>
      <c r="H35" s="2"/>
      <c r="I35" s="2"/>
      <c r="J35" s="2"/>
      <c r="K35" s="2"/>
    </row>
    <row r="36" spans="1:11" x14ac:dyDescent="0.25">
      <c r="A36" s="1"/>
      <c r="B36" s="2" t="s">
        <v>24</v>
      </c>
      <c r="C36" s="2"/>
      <c r="D36" s="21">
        <v>10609.41</v>
      </c>
      <c r="E36" s="2"/>
      <c r="F36" s="2"/>
      <c r="G36" s="2"/>
      <c r="H36" s="2"/>
      <c r="I36" s="2"/>
      <c r="J36" s="2"/>
      <c r="K36" s="2"/>
    </row>
    <row r="37" spans="1:11" x14ac:dyDescent="0.25">
      <c r="A37" s="1" t="s">
        <v>25</v>
      </c>
      <c r="B37" s="2" t="s">
        <v>37</v>
      </c>
      <c r="C37" s="2"/>
      <c r="D37" s="18">
        <v>159.71</v>
      </c>
      <c r="E37" s="2"/>
      <c r="F37" s="2"/>
      <c r="G37" s="2"/>
      <c r="H37" s="2"/>
      <c r="I37" s="2"/>
      <c r="J37" s="2"/>
      <c r="K37" s="2"/>
    </row>
    <row r="38" spans="1:11" ht="15.75" thickBot="1" x14ac:dyDescent="0.3">
      <c r="A38" s="1"/>
      <c r="B38" s="2"/>
      <c r="C38" s="2"/>
      <c r="D38" s="22">
        <f>SUM(D35:D37)</f>
        <v>28043.129999999997</v>
      </c>
      <c r="E38" s="2"/>
      <c r="F38" s="2"/>
      <c r="G38" s="2"/>
      <c r="H38" s="2"/>
      <c r="I38" s="2"/>
      <c r="J38" s="2"/>
      <c r="K38" s="2"/>
    </row>
    <row r="39" spans="1:11" x14ac:dyDescent="0.25">
      <c r="A39" s="1" t="s">
        <v>26</v>
      </c>
      <c r="B39" s="2"/>
      <c r="C39" s="2"/>
      <c r="D39" s="23">
        <v>-9933.49</v>
      </c>
      <c r="E39" s="2"/>
      <c r="F39" s="2"/>
      <c r="G39" s="2"/>
      <c r="H39" s="2"/>
      <c r="I39" s="2"/>
      <c r="J39" s="2"/>
      <c r="K39" s="2"/>
    </row>
    <row r="40" spans="1:1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1" t="s">
        <v>27</v>
      </c>
      <c r="B41" s="2"/>
      <c r="C41" s="2"/>
      <c r="D41" s="24">
        <f>SUM(D38:D40)</f>
        <v>18109.64</v>
      </c>
      <c r="E41" s="2"/>
      <c r="F41" s="2"/>
      <c r="G41" s="2"/>
      <c r="H41" s="2"/>
      <c r="I41" s="2"/>
      <c r="J41" s="2"/>
      <c r="K41" s="2"/>
    </row>
    <row r="42" spans="1:11" x14ac:dyDescent="0.25">
      <c r="A42" s="1" t="s">
        <v>38</v>
      </c>
      <c r="B42" s="2"/>
      <c r="C42" s="2"/>
      <c r="D42" s="20">
        <v>-18109.64</v>
      </c>
      <c r="E42" s="2" t="s">
        <v>60</v>
      </c>
      <c r="F42" s="2"/>
      <c r="G42" s="2"/>
      <c r="H42" s="2"/>
      <c r="I42" s="2"/>
      <c r="J42" s="2"/>
      <c r="K42" s="2"/>
    </row>
    <row r="43" spans="1:11" x14ac:dyDescent="0.25">
      <c r="A43" s="1"/>
      <c r="B43" s="2"/>
      <c r="C43" s="2"/>
      <c r="D43" s="19"/>
      <c r="E43" s="2"/>
      <c r="F43" s="2"/>
      <c r="G43" s="2"/>
      <c r="H43" s="2"/>
      <c r="I43" s="2"/>
      <c r="J43" s="2"/>
      <c r="K43" s="2"/>
    </row>
    <row r="44" spans="1:11" x14ac:dyDescent="0.25">
      <c r="A44" s="1"/>
      <c r="B44" s="2"/>
      <c r="C44" s="2"/>
      <c r="D44" s="19"/>
      <c r="E44" s="2"/>
      <c r="F44" s="2"/>
      <c r="G44" s="2"/>
      <c r="H44" s="2"/>
      <c r="I44" s="2"/>
      <c r="J44" s="2"/>
      <c r="K44" s="2"/>
    </row>
    <row r="45" spans="1:1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1" t="s">
        <v>42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1" t="s">
        <v>43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6" x14ac:dyDescent="0.25">
      <c r="A49" s="1" t="s">
        <v>44</v>
      </c>
      <c r="B49" s="2"/>
      <c r="C49" s="2"/>
      <c r="D49" s="2"/>
      <c r="E49" s="2"/>
      <c r="F49" s="2"/>
    </row>
    <row r="50" spans="1:6" x14ac:dyDescent="0.25">
      <c r="A50" s="1" t="s">
        <v>59</v>
      </c>
      <c r="B50" s="2"/>
      <c r="C50" s="2"/>
      <c r="D50" s="2"/>
      <c r="E50" s="2"/>
      <c r="F50" s="2"/>
    </row>
    <row r="51" spans="1:6" x14ac:dyDescent="0.25">
      <c r="A51" s="2" t="s">
        <v>45</v>
      </c>
      <c r="B51" s="25"/>
      <c r="C51" s="25"/>
      <c r="D51" s="25"/>
      <c r="E51" s="25"/>
    </row>
    <row r="52" spans="1:6" x14ac:dyDescent="0.25">
      <c r="A52" s="2" t="s">
        <v>46</v>
      </c>
    </row>
    <row r="53" spans="1:6" x14ac:dyDescent="0.25">
      <c r="A53" s="1" t="s">
        <v>61</v>
      </c>
    </row>
  </sheetData>
  <conditionalFormatting sqref="C5:C6">
    <cfRule type="cellIs" dxfId="2" priority="2" operator="lessThan">
      <formula>0</formula>
    </cfRule>
  </conditionalFormatting>
  <conditionalFormatting sqref="G4:H27 F4:F29">
    <cfRule type="cellIs" dxfId="1" priority="1" operator="lessThan">
      <formula>0</formula>
    </cfRule>
  </conditionalFormatting>
  <conditionalFormatting sqref="I5:J6 J10">
    <cfRule type="cellIs" dxfId="0" priority="5" operator="lessThan">
      <formula>0</formula>
    </cfRule>
  </conditionalFormatting>
  <dataValidations count="2">
    <dataValidation type="list" allowBlank="1" showInputMessage="1" showErrorMessage="1" sqref="A4:B4" xr:uid="{A52D1B89-0709-459E-9B39-2A39B19F98F1}">
      <formula1>INDIRECT("CategoryTable[Name]")</formula1>
    </dataValidation>
    <dataValidation type="list" allowBlank="1" showInputMessage="1" promptTitle="Categories" prompt="Select a category from the drop-down list." sqref="A29 A4 B5:B29 A6:A27" xr:uid="{35107039-220D-4CB4-AC4B-5275F883A8E4}">
      <formula1>INDIRECT("CategoryTable[Name]")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2025-01-28T11:46:12Z</cp:lastPrinted>
  <dcterms:created xsi:type="dcterms:W3CDTF">2021-11-17T12:49:31Z</dcterms:created>
  <dcterms:modified xsi:type="dcterms:W3CDTF">2026-05-06T14:33:12Z</dcterms:modified>
</cp:coreProperties>
</file>